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contracte 2019" sheetId="1" r:id="rId1"/>
    <sheet name="Sheet2" sheetId="2" r:id="rId2"/>
  </sheets>
  <externalReferences>
    <externalReference r:id="rId5"/>
  </externalReferences>
  <definedNames>
    <definedName name="_xlnm.Print_Area" localSheetId="0">'contracte 2019'!$A$1:$P$79</definedName>
  </definedNames>
  <calcPr fullCalcOnLoad="1"/>
</workbook>
</file>

<file path=xl/sharedStrings.xml><?xml version="1.0" encoding="utf-8"?>
<sst xmlns="http://schemas.openxmlformats.org/spreadsheetml/2006/main" count="132" uniqueCount="97">
  <si>
    <t>CASA DE ASIGURARI DE SANATATE  BOTOSANI</t>
  </si>
  <si>
    <t>APROBAT,</t>
  </si>
  <si>
    <t>AVIZAT</t>
  </si>
  <si>
    <t>Compartimentul Evaluare Contractare</t>
  </si>
  <si>
    <t>Presedinte-Director General</t>
  </si>
  <si>
    <t>Director Directia Economica</t>
  </si>
  <si>
    <t xml:space="preserve"> Carmen NICOLAU</t>
  </si>
  <si>
    <t>Veronica ANDRONACHI</t>
  </si>
  <si>
    <t>Servicii medicale în asistenţa medicală de specialitate din ambulatoriu pentru specialităţile paraclinice   2019</t>
  </si>
  <si>
    <t>ianuarie+februarie 2019</t>
  </si>
  <si>
    <t>referat    2387    din 31.01.2019</t>
  </si>
  <si>
    <t>ANEXA NR.</t>
  </si>
  <si>
    <t>Nr, crt</t>
  </si>
  <si>
    <t>Denumire Laborator</t>
  </si>
  <si>
    <t>Nr/data act aditional</t>
  </si>
  <si>
    <t>Trim I 2019</t>
  </si>
  <si>
    <t>iamuarie</t>
  </si>
  <si>
    <t>februarie</t>
  </si>
  <si>
    <t>martie</t>
  </si>
  <si>
    <t>ECOMED</t>
  </si>
  <si>
    <t>2388/31.01.2019</t>
  </si>
  <si>
    <t>LABORATOR ANALIZE MEDICALE MISANO SRL</t>
  </si>
  <si>
    <t>2389/31.01.2019</t>
  </si>
  <si>
    <t>MEDICAL CENTER SRL</t>
  </si>
  <si>
    <t>2390/31.01.2019</t>
  </si>
  <si>
    <t>ESTCLINIC SRL</t>
  </si>
  <si>
    <t>2391/31.01.2019</t>
  </si>
  <si>
    <t>TRITEST SRL</t>
  </si>
  <si>
    <t>2392/31.01.2019</t>
  </si>
  <si>
    <t xml:space="preserve">Sp Judetean </t>
  </si>
  <si>
    <t>2393/31.01.2019</t>
  </si>
  <si>
    <t>Sp Judetean anat. patologica</t>
  </si>
  <si>
    <t>Sp Dorohoi</t>
  </si>
  <si>
    <t>2394/31.01.2019</t>
  </si>
  <si>
    <t>Sp Dorohoi anat. patologica</t>
  </si>
  <si>
    <t>Spitalul de Recuperare</t>
  </si>
  <si>
    <t>2395/31.01.2019</t>
  </si>
  <si>
    <t>Total laboratoare</t>
  </si>
  <si>
    <t>Spitalul de Recuperare ecografii</t>
  </si>
  <si>
    <t>2396/31.01.2019</t>
  </si>
  <si>
    <t>TOTAL ECOGRAFII MS</t>
  </si>
  <si>
    <t>MNT SRL</t>
  </si>
  <si>
    <t>2397/31.01.2019</t>
  </si>
  <si>
    <t>Centrul Imagistica Moleculara SRL</t>
  </si>
  <si>
    <t>2398/31.01.2019</t>
  </si>
  <si>
    <t>LUX-RO SRL</t>
  </si>
  <si>
    <t>2399/31.01.2019</t>
  </si>
  <si>
    <t xml:space="preserve">Spitalul Municipal Dorohoi </t>
  </si>
  <si>
    <t xml:space="preserve">Sp de Recuperare  </t>
  </si>
  <si>
    <t>Sp TBC</t>
  </si>
  <si>
    <t>2400/31.01.2019</t>
  </si>
  <si>
    <t>TOTAL RMN+CT</t>
  </si>
  <si>
    <t>CMI Popovici Corina</t>
  </si>
  <si>
    <t>2401/31.01.2019</t>
  </si>
  <si>
    <t>CMI Popovici Radu Florin</t>
  </si>
  <si>
    <t>2402/31.01.2019</t>
  </si>
  <si>
    <t>CMI Metler Adrian</t>
  </si>
  <si>
    <t>2403/31.01.2019</t>
  </si>
  <si>
    <t>Redmedica SRL</t>
  </si>
  <si>
    <t>2404/31.01.2019</t>
  </si>
  <si>
    <t>CMI Balanescu Const</t>
  </si>
  <si>
    <t>2405/31.01.2019</t>
  </si>
  <si>
    <t>CMI Adascalitei c-tin</t>
  </si>
  <si>
    <t>2406/31.01.2019</t>
  </si>
  <si>
    <t>CMI Tudora Cristina</t>
  </si>
  <si>
    <t>2407/31.01.2019</t>
  </si>
  <si>
    <t>TOTAL ECOGRAFII MF</t>
  </si>
  <si>
    <t>TOTAL RADIOLOGIE</t>
  </si>
  <si>
    <t>TOTAL GENERAL</t>
  </si>
  <si>
    <t>Trim III 2018</t>
  </si>
  <si>
    <t>iulie</t>
  </si>
  <si>
    <t>august</t>
  </si>
  <si>
    <t>sept</t>
  </si>
  <si>
    <t>29080/10.12.2018</t>
  </si>
  <si>
    <t>29081/10.12.2018</t>
  </si>
  <si>
    <t>29082/10.12.2018</t>
  </si>
  <si>
    <t>29083/10.12.2018</t>
  </si>
  <si>
    <t>29084/10.12.2018</t>
  </si>
  <si>
    <t>29085/10.12.2018</t>
  </si>
  <si>
    <t>29086/10.12.2018</t>
  </si>
  <si>
    <t>29087/10.12.2018</t>
  </si>
  <si>
    <t>29088/10.12.2018</t>
  </si>
  <si>
    <t>29089/10.12.2018</t>
  </si>
  <si>
    <t>29090/10.12.2018</t>
  </si>
  <si>
    <t>29091/10.12.2018</t>
  </si>
  <si>
    <t>29092/10.12.2018</t>
  </si>
  <si>
    <t>29093/10.12.2018</t>
  </si>
  <si>
    <t>29094/10.12.2018</t>
  </si>
  <si>
    <t>29095/10.12.2018</t>
  </si>
  <si>
    <t>29096/10.12.2018</t>
  </si>
  <si>
    <t>29098/10.12.2018</t>
  </si>
  <si>
    <t>29099/10.12.2018</t>
  </si>
  <si>
    <t>29101/10.12.2018</t>
  </si>
  <si>
    <t>Director Relaţii contractuale,</t>
  </si>
  <si>
    <t>Compartiment Evaluare Contractare,</t>
  </si>
  <si>
    <t xml:space="preserve"> Iuri PRISECARIU</t>
  </si>
  <si>
    <t>Rodica FASNIUC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</si>
</sst>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4" fillId="0" borderId="0" xfId="0" applyFont="1" applyAlignment="1">
      <alignment/>
    </xf>
    <xf numFmtId="4" fontId="0" fillId="0" borderId="0" xfId="0" applyNumberFormat="1" applyAlignment="1">
      <alignment/>
    </xf>
    <xf numFmtId="0" fontId="47" fillId="33" borderId="0" xfId="0" applyFont="1" applyFill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4" fontId="20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4" fontId="19" fillId="33" borderId="17" xfId="0" applyNumberFormat="1" applyFont="1" applyFill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4" fontId="46" fillId="0" borderId="17" xfId="0" applyNumberFormat="1" applyFont="1" applyBorder="1" applyAlignment="1">
      <alignment/>
    </xf>
    <xf numFmtId="3" fontId="46" fillId="0" borderId="0" xfId="0" applyNumberFormat="1" applyFont="1" applyFill="1" applyBorder="1" applyAlignment="1">
      <alignment/>
    </xf>
    <xf numFmtId="4" fontId="49" fillId="0" borderId="0" xfId="0" applyNumberFormat="1" applyFont="1" applyBorder="1" applyAlignment="1">
      <alignment/>
    </xf>
    <xf numFmtId="4" fontId="0" fillId="33" borderId="0" xfId="0" applyNumberFormat="1" applyFill="1" applyAlignment="1">
      <alignment/>
    </xf>
    <xf numFmtId="0" fontId="19" fillId="0" borderId="17" xfId="0" applyFont="1" applyBorder="1" applyAlignment="1">
      <alignment vertical="center"/>
    </xf>
    <xf numFmtId="0" fontId="26" fillId="0" borderId="17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26" fillId="0" borderId="17" xfId="0" applyFont="1" applyBorder="1" applyAlignment="1">
      <alignment vertical="center"/>
    </xf>
    <xf numFmtId="4" fontId="20" fillId="33" borderId="17" xfId="0" applyNumberFormat="1" applyFont="1" applyFill="1" applyBorder="1" applyAlignment="1">
      <alignment vertical="center"/>
    </xf>
    <xf numFmtId="4" fontId="46" fillId="33" borderId="17" xfId="0" applyNumberFormat="1" applyFont="1" applyFill="1" applyBorder="1" applyAlignment="1">
      <alignment/>
    </xf>
    <xf numFmtId="0" fontId="20" fillId="0" borderId="18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0" fillId="33" borderId="19" xfId="0" applyNumberFormat="1" applyFont="1" applyFill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4" fontId="19" fillId="33" borderId="19" xfId="0" applyNumberFormat="1" applyFon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26" fillId="33" borderId="17" xfId="0" applyFont="1" applyFill="1" applyBorder="1" applyAlignment="1">
      <alignment vertical="center"/>
    </xf>
    <xf numFmtId="0" fontId="50" fillId="33" borderId="17" xfId="0" applyFont="1" applyFill="1" applyBorder="1" applyAlignment="1">
      <alignment/>
    </xf>
    <xf numFmtId="4" fontId="47" fillId="0" borderId="17" xfId="0" applyNumberFormat="1" applyFont="1" applyBorder="1" applyAlignment="1">
      <alignment/>
    </xf>
    <xf numFmtId="0" fontId="26" fillId="0" borderId="11" xfId="0" applyFont="1" applyBorder="1" applyAlignment="1">
      <alignment vertical="center"/>
    </xf>
    <xf numFmtId="4" fontId="19" fillId="33" borderId="20" xfId="0" applyNumberFormat="1" applyFont="1" applyFill="1" applyBorder="1" applyAlignment="1">
      <alignment vertical="center"/>
    </xf>
    <xf numFmtId="4" fontId="20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/>
    </xf>
    <xf numFmtId="4" fontId="19" fillId="33" borderId="21" xfId="0" applyNumberFormat="1" applyFont="1" applyFill="1" applyBorder="1" applyAlignment="1">
      <alignment vertical="center"/>
    </xf>
    <xf numFmtId="4" fontId="19" fillId="33" borderId="22" xfId="0" applyNumberFormat="1" applyFont="1" applyFill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4" fontId="46" fillId="0" borderId="15" xfId="0" applyNumberFormat="1" applyFont="1" applyBorder="1" applyAlignment="1">
      <alignment/>
    </xf>
    <xf numFmtId="4" fontId="19" fillId="33" borderId="15" xfId="0" applyNumberFormat="1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4" fontId="46" fillId="0" borderId="20" xfId="0" applyNumberFormat="1" applyFont="1" applyBorder="1" applyAlignment="1">
      <alignment/>
    </xf>
    <xf numFmtId="0" fontId="19" fillId="0" borderId="23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4" fontId="19" fillId="0" borderId="21" xfId="0" applyNumberFormat="1" applyFont="1" applyBorder="1" applyAlignment="1">
      <alignment vertical="center"/>
    </xf>
    <xf numFmtId="4" fontId="47" fillId="0" borderId="21" xfId="0" applyNumberFormat="1" applyFont="1" applyBorder="1" applyAlignment="1">
      <alignment/>
    </xf>
    <xf numFmtId="4" fontId="19" fillId="0" borderId="19" xfId="0" applyNumberFormat="1" applyFont="1" applyBorder="1" applyAlignment="1">
      <alignment vertical="center"/>
    </xf>
    <xf numFmtId="4" fontId="47" fillId="0" borderId="19" xfId="0" applyNumberFormat="1" applyFont="1" applyBorder="1" applyAlignment="1">
      <alignment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47" fillId="0" borderId="29" xfId="0" applyFont="1" applyBorder="1" applyAlignment="1">
      <alignment/>
    </xf>
    <xf numFmtId="0" fontId="47" fillId="0" borderId="23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7" fillId="0" borderId="21" xfId="0" applyFont="1" applyBorder="1" applyAlignment="1">
      <alignment/>
    </xf>
    <xf numFmtId="0" fontId="20" fillId="0" borderId="3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47" fillId="0" borderId="31" xfId="0" applyFont="1" applyBorder="1" applyAlignment="1">
      <alignment/>
    </xf>
    <xf numFmtId="4" fontId="0" fillId="34" borderId="0" xfId="0" applyNumberFormat="1" applyFill="1" applyAlignment="1">
      <alignment/>
    </xf>
    <xf numFmtId="0" fontId="26" fillId="33" borderId="17" xfId="0" applyFont="1" applyFill="1" applyBorder="1" applyAlignment="1">
      <alignment vertical="center" wrapText="1"/>
    </xf>
    <xf numFmtId="4" fontId="20" fillId="0" borderId="20" xfId="0" applyNumberFormat="1" applyFont="1" applyBorder="1" applyAlignment="1">
      <alignment vertical="center"/>
    </xf>
    <xf numFmtId="4" fontId="4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dumarciuc.CASBT\AppData\Local\Microsoft\Windows\Temporary%20Internet%20Files\Content.Outlook\EKY6NYR3\1Laboratoare%20%202018%20anexa%203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hete"/>
      <sheetName val="inf mar 2017"/>
      <sheetName val="contract apr 2018"/>
      <sheetName val="trim III si IV 2018"/>
      <sheetName val="CONSUM IULIE, AUGUST SEPT"/>
      <sheetName val="cons i,a,s si suplim 9 luni"/>
      <sheetName val="SUPLIM OCT 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F83" sqref="F83"/>
    </sheetView>
  </sheetViews>
  <sheetFormatPr defaultColWidth="9.140625" defaultRowHeight="15"/>
  <cols>
    <col min="1" max="1" width="4.7109375" style="0" customWidth="1"/>
    <col min="2" max="2" width="29.140625" style="0" customWidth="1"/>
    <col min="3" max="3" width="20.57421875" style="0" customWidth="1"/>
    <col min="4" max="4" width="13.7109375" style="0" customWidth="1"/>
    <col min="5" max="7" width="11.28125" style="0" customWidth="1"/>
    <col min="8" max="8" width="13.8515625" style="0" customWidth="1"/>
    <col min="9" max="10" width="11.28125" style="0" customWidth="1"/>
    <col min="11" max="11" width="12.140625" style="0" customWidth="1"/>
    <col min="12" max="12" width="15.57421875" style="0" customWidth="1"/>
    <col min="13" max="13" width="16.00390625" style="0" hidden="1" customWidth="1"/>
    <col min="14" max="14" width="10.421875" style="0" hidden="1" customWidth="1"/>
    <col min="15" max="15" width="14.421875" style="0" bestFit="1" customWidth="1"/>
    <col min="16" max="16" width="11.7109375" style="3" bestFit="1" customWidth="1"/>
    <col min="19" max="19" width="12.57421875" style="0" customWidth="1"/>
  </cols>
  <sheetData>
    <row r="1" spans="1:12" ht="15.75">
      <c r="A1" s="1" t="s">
        <v>0</v>
      </c>
      <c r="B1" s="1"/>
      <c r="C1" s="1"/>
      <c r="D1" s="2" t="s">
        <v>1</v>
      </c>
      <c r="E1" s="1"/>
      <c r="F1" s="1"/>
      <c r="G1" s="1"/>
      <c r="H1" s="1"/>
      <c r="I1" s="1"/>
      <c r="J1" s="2"/>
      <c r="K1" s="2" t="s">
        <v>2</v>
      </c>
      <c r="L1" s="2"/>
    </row>
    <row r="2" spans="1:12" ht="15.75">
      <c r="A2" s="1" t="s">
        <v>3</v>
      </c>
      <c r="B2" s="1"/>
      <c r="C2" s="1"/>
      <c r="D2" s="4" t="s">
        <v>4</v>
      </c>
      <c r="E2" s="1"/>
      <c r="F2" s="1"/>
      <c r="G2" s="1"/>
      <c r="H2" s="1"/>
      <c r="I2" s="1"/>
      <c r="J2" s="5" t="s">
        <v>5</v>
      </c>
      <c r="K2" s="6"/>
      <c r="L2" s="6"/>
    </row>
    <row r="3" spans="1:12" ht="15.75">
      <c r="A3" s="7"/>
      <c r="B3" s="8"/>
      <c r="C3" s="8"/>
      <c r="D3" s="9" t="s">
        <v>6</v>
      </c>
      <c r="E3" s="1"/>
      <c r="F3" s="1"/>
      <c r="G3" s="2"/>
      <c r="H3" s="2"/>
      <c r="I3" s="1"/>
      <c r="J3" s="10"/>
      <c r="K3" t="s">
        <v>7</v>
      </c>
      <c r="L3" s="10"/>
    </row>
    <row r="4" spans="1:12" ht="15.75">
      <c r="A4" s="7"/>
      <c r="B4" s="8"/>
      <c r="C4" s="8"/>
      <c r="D4" s="9"/>
      <c r="E4" s="1"/>
      <c r="F4" s="1"/>
      <c r="G4" s="2"/>
      <c r="H4" s="2"/>
      <c r="I4" s="1"/>
      <c r="J4" s="10"/>
      <c r="L4" s="10"/>
    </row>
    <row r="5" spans="2:12" ht="15.75">
      <c r="B5" s="11" t="s">
        <v>8</v>
      </c>
      <c r="D5" s="12"/>
      <c r="J5" s="13" t="s">
        <v>9</v>
      </c>
      <c r="L5" s="14"/>
    </row>
    <row r="6" spans="1:12" ht="15.75" customHeight="1">
      <c r="A6" s="15"/>
      <c r="B6" s="16" t="s">
        <v>10</v>
      </c>
      <c r="C6" s="17"/>
      <c r="D6" s="18"/>
      <c r="E6" s="19"/>
      <c r="F6" s="20"/>
      <c r="G6" s="20"/>
      <c r="H6" s="20"/>
      <c r="I6" s="20"/>
      <c r="J6" s="20"/>
      <c r="K6" s="13" t="s">
        <v>11</v>
      </c>
      <c r="L6" s="21">
        <v>3</v>
      </c>
    </row>
    <row r="7" spans="1:16" ht="15" customHeight="1">
      <c r="A7" s="22" t="s">
        <v>12</v>
      </c>
      <c r="B7" s="22" t="s">
        <v>13</v>
      </c>
      <c r="C7" s="23" t="s">
        <v>14</v>
      </c>
      <c r="D7" s="24" t="s">
        <v>15</v>
      </c>
      <c r="E7" s="25"/>
      <c r="F7" s="26"/>
      <c r="G7" s="27"/>
      <c r="K7" s="3"/>
      <c r="P7"/>
    </row>
    <row r="8" spans="1:16" ht="15.75">
      <c r="A8" s="28"/>
      <c r="B8" s="29"/>
      <c r="C8" s="30"/>
      <c r="D8" s="31"/>
      <c r="E8" s="32" t="s">
        <v>16</v>
      </c>
      <c r="F8" s="32" t="s">
        <v>17</v>
      </c>
      <c r="G8" s="33" t="s">
        <v>18</v>
      </c>
      <c r="K8" s="3"/>
      <c r="P8"/>
    </row>
    <row r="9" spans="1:16" ht="18.75">
      <c r="A9" s="34">
        <v>1</v>
      </c>
      <c r="B9" s="35" t="s">
        <v>19</v>
      </c>
      <c r="C9" s="36" t="s">
        <v>20</v>
      </c>
      <c r="D9" s="37">
        <f>E9+F9+G9</f>
        <v>105125.6</v>
      </c>
      <c r="E9" s="38">
        <v>52562.8</v>
      </c>
      <c r="F9" s="38">
        <v>52562.8</v>
      </c>
      <c r="G9" s="38"/>
      <c r="I9" s="39"/>
      <c r="J9" s="40"/>
      <c r="K9" s="41"/>
      <c r="P9"/>
    </row>
    <row r="10" spans="1:16" ht="25.5">
      <c r="A10" s="42">
        <v>2</v>
      </c>
      <c r="B10" s="43" t="s">
        <v>21</v>
      </c>
      <c r="C10" s="36" t="s">
        <v>22</v>
      </c>
      <c r="D10" s="37">
        <f aca="true" t="shared" si="0" ref="D10:D18">E10+F10+G10</f>
        <v>58580.86</v>
      </c>
      <c r="E10" s="38">
        <v>29290.43</v>
      </c>
      <c r="F10" s="38">
        <v>29290.43</v>
      </c>
      <c r="G10" s="38"/>
      <c r="I10" s="44"/>
      <c r="J10" s="40"/>
      <c r="K10" s="41"/>
      <c r="P10"/>
    </row>
    <row r="11" spans="1:16" ht="18.75">
      <c r="A11" s="42">
        <v>3</v>
      </c>
      <c r="B11" s="45" t="s">
        <v>23</v>
      </c>
      <c r="C11" s="36" t="s">
        <v>24</v>
      </c>
      <c r="D11" s="37">
        <f t="shared" si="0"/>
        <v>59227.38</v>
      </c>
      <c r="E11" s="38">
        <v>29613.69</v>
      </c>
      <c r="F11" s="38">
        <v>29613.69</v>
      </c>
      <c r="G11" s="38"/>
      <c r="I11" s="44"/>
      <c r="J11" s="40"/>
      <c r="K11" s="41"/>
      <c r="P11"/>
    </row>
    <row r="12" spans="1:16" ht="18.75">
      <c r="A12" s="42">
        <v>4</v>
      </c>
      <c r="B12" s="45" t="s">
        <v>25</v>
      </c>
      <c r="C12" s="36" t="s">
        <v>26</v>
      </c>
      <c r="D12" s="37">
        <f t="shared" si="0"/>
        <v>57703.96</v>
      </c>
      <c r="E12" s="38">
        <v>28851.98</v>
      </c>
      <c r="F12" s="38">
        <v>28851.98</v>
      </c>
      <c r="G12" s="38"/>
      <c r="I12" s="44"/>
      <c r="J12" s="40"/>
      <c r="K12" s="41"/>
      <c r="P12"/>
    </row>
    <row r="13" spans="1:16" ht="18.75">
      <c r="A13" s="42">
        <v>5</v>
      </c>
      <c r="B13" s="45" t="s">
        <v>27</v>
      </c>
      <c r="C13" s="36" t="s">
        <v>28</v>
      </c>
      <c r="D13" s="37">
        <f t="shared" si="0"/>
        <v>97351.78</v>
      </c>
      <c r="E13" s="38">
        <v>48675.89</v>
      </c>
      <c r="F13" s="38">
        <v>48675.89</v>
      </c>
      <c r="G13" s="38"/>
      <c r="I13" s="44"/>
      <c r="J13" s="40"/>
      <c r="K13" s="41"/>
      <c r="P13"/>
    </row>
    <row r="14" spans="1:16" ht="18.75">
      <c r="A14" s="42">
        <v>6</v>
      </c>
      <c r="B14" s="45" t="s">
        <v>29</v>
      </c>
      <c r="C14" s="36" t="s">
        <v>30</v>
      </c>
      <c r="D14" s="46">
        <f t="shared" si="0"/>
        <v>205487.88</v>
      </c>
      <c r="E14" s="47">
        <v>102743.94</v>
      </c>
      <c r="F14" s="47">
        <v>102743.94</v>
      </c>
      <c r="G14" s="47"/>
      <c r="I14" s="44"/>
      <c r="J14" s="40"/>
      <c r="K14" s="41"/>
      <c r="P14"/>
    </row>
    <row r="15" spans="1:16" ht="18.75">
      <c r="A15" s="42">
        <v>7</v>
      </c>
      <c r="B15" s="45" t="s">
        <v>31</v>
      </c>
      <c r="C15" s="36"/>
      <c r="D15" s="37">
        <f t="shared" si="0"/>
        <v>6393</v>
      </c>
      <c r="E15" s="38">
        <v>3196.5</v>
      </c>
      <c r="F15" s="38">
        <v>3196.5</v>
      </c>
      <c r="G15" s="38"/>
      <c r="I15" s="44"/>
      <c r="J15" s="40"/>
      <c r="K15" s="41"/>
      <c r="P15"/>
    </row>
    <row r="16" spans="1:16" ht="15.75" customHeight="1">
      <c r="A16" s="42">
        <v>8</v>
      </c>
      <c r="B16" s="45" t="s">
        <v>32</v>
      </c>
      <c r="C16" s="36" t="s">
        <v>33</v>
      </c>
      <c r="D16" s="37">
        <f>E16+F16+G16</f>
        <v>57423.02</v>
      </c>
      <c r="E16" s="38">
        <v>28711.51</v>
      </c>
      <c r="F16" s="38">
        <v>28711.51</v>
      </c>
      <c r="G16" s="38"/>
      <c r="I16" s="44"/>
      <c r="J16" s="40"/>
      <c r="K16" s="41"/>
      <c r="P16"/>
    </row>
    <row r="17" spans="1:16" ht="15.75" customHeight="1">
      <c r="A17" s="42">
        <v>9</v>
      </c>
      <c r="B17" s="45" t="s">
        <v>34</v>
      </c>
      <c r="C17" s="36"/>
      <c r="D17" s="37">
        <f>E17+F17+G17</f>
        <v>3127</v>
      </c>
      <c r="E17" s="38">
        <v>1563.5</v>
      </c>
      <c r="F17" s="38">
        <v>1563.5</v>
      </c>
      <c r="G17" s="38"/>
      <c r="I17" s="44"/>
      <c r="J17" s="40"/>
      <c r="K17" s="41"/>
      <c r="P17"/>
    </row>
    <row r="18" spans="1:16" ht="15.75" customHeight="1" thickBot="1">
      <c r="A18" s="42">
        <v>10</v>
      </c>
      <c r="B18" s="45" t="s">
        <v>35</v>
      </c>
      <c r="C18" s="36" t="s">
        <v>36</v>
      </c>
      <c r="D18" s="37">
        <f t="shared" si="0"/>
        <v>63579.52</v>
      </c>
      <c r="E18" s="38">
        <v>31789.76</v>
      </c>
      <c r="F18" s="38">
        <v>31789.76</v>
      </c>
      <c r="G18" s="38"/>
      <c r="I18" s="44"/>
      <c r="J18" s="40"/>
      <c r="K18" s="41"/>
      <c r="P18"/>
    </row>
    <row r="19" spans="1:16" ht="16.5" customHeight="1" thickBot="1">
      <c r="A19" s="48"/>
      <c r="B19" s="49" t="s">
        <v>37</v>
      </c>
      <c r="C19" s="50"/>
      <c r="D19" s="51">
        <f>SUM(D9:D18)</f>
        <v>714000.0000000001</v>
      </c>
      <c r="E19" s="51">
        <f>SUM(E9:E18)</f>
        <v>357000.00000000006</v>
      </c>
      <c r="F19" s="51">
        <f>SUM(F9:F18)</f>
        <v>357000.00000000006</v>
      </c>
      <c r="G19" s="51">
        <f>SUM(G9:G18)</f>
        <v>0</v>
      </c>
      <c r="H19" s="14"/>
      <c r="J19" s="14"/>
      <c r="K19" s="41"/>
      <c r="P19"/>
    </row>
    <row r="20" spans="1:16" ht="19.5" thickBot="1">
      <c r="A20" s="42">
        <v>1</v>
      </c>
      <c r="B20" s="45" t="s">
        <v>38</v>
      </c>
      <c r="C20" s="36" t="s">
        <v>39</v>
      </c>
      <c r="D20" s="37">
        <f>E20+F20+G20</f>
        <v>23234.42</v>
      </c>
      <c r="E20" s="38">
        <v>11617.21</v>
      </c>
      <c r="F20" s="38">
        <v>11617.21</v>
      </c>
      <c r="G20" s="38"/>
      <c r="I20" s="39"/>
      <c r="J20" s="40"/>
      <c r="K20" s="41"/>
      <c r="P20"/>
    </row>
    <row r="21" spans="1:16" ht="16.5" thickBot="1">
      <c r="A21" s="52"/>
      <c r="B21" s="49" t="s">
        <v>40</v>
      </c>
      <c r="C21" s="53"/>
      <c r="D21" s="51">
        <f>SUM(D20:D20)</f>
        <v>23234.42</v>
      </c>
      <c r="E21" s="51">
        <f>SUM(E20:E20)</f>
        <v>11617.21</v>
      </c>
      <c r="F21" s="51">
        <f>SUM(F20:F20)</f>
        <v>11617.21</v>
      </c>
      <c r="G21" s="51">
        <f>SUM(G20:G20)</f>
        <v>0</v>
      </c>
      <c r="H21" s="14"/>
      <c r="K21" s="41"/>
      <c r="P21"/>
    </row>
    <row r="22" spans="1:16" ht="18.75">
      <c r="A22" s="54">
        <v>1</v>
      </c>
      <c r="B22" s="55" t="s">
        <v>41</v>
      </c>
      <c r="C22" s="36" t="s">
        <v>42</v>
      </c>
      <c r="D22" s="46">
        <f>E22+F22+G22</f>
        <v>36034.5</v>
      </c>
      <c r="E22" s="47">
        <v>18017.25</v>
      </c>
      <c r="F22" s="47">
        <v>18017.25</v>
      </c>
      <c r="G22" s="47"/>
      <c r="J22" s="40"/>
      <c r="K22" s="41"/>
      <c r="P22"/>
    </row>
    <row r="23" spans="1:16" ht="18.75">
      <c r="A23" s="54">
        <v>2</v>
      </c>
      <c r="B23" s="45" t="s">
        <v>43</v>
      </c>
      <c r="C23" s="36" t="s">
        <v>44</v>
      </c>
      <c r="D23" s="37">
        <f>E23+F23+G23</f>
        <v>126316.56</v>
      </c>
      <c r="E23" s="38">
        <v>63158.28</v>
      </c>
      <c r="F23" s="38">
        <v>63158.28</v>
      </c>
      <c r="G23" s="38"/>
      <c r="I23" s="39"/>
      <c r="J23" s="40"/>
      <c r="K23" s="41"/>
      <c r="P23"/>
    </row>
    <row r="24" spans="1:16" ht="18.75">
      <c r="A24" s="54">
        <v>3</v>
      </c>
      <c r="B24" s="54" t="s">
        <v>45</v>
      </c>
      <c r="C24" s="36" t="s">
        <v>46</v>
      </c>
      <c r="D24" s="37">
        <f>E24+F24+G24</f>
        <v>54639.26</v>
      </c>
      <c r="E24" s="38">
        <v>27319.63</v>
      </c>
      <c r="F24" s="38">
        <v>27319.63</v>
      </c>
      <c r="G24" s="38"/>
      <c r="I24" s="39"/>
      <c r="J24" s="40"/>
      <c r="K24" s="41"/>
      <c r="P24"/>
    </row>
    <row r="25" spans="1:16" ht="21.75" customHeight="1">
      <c r="A25" s="54">
        <v>4</v>
      </c>
      <c r="B25" s="45" t="s">
        <v>29</v>
      </c>
      <c r="C25" s="56"/>
      <c r="D25" s="57">
        <f>SUM(E25:G25)</f>
        <v>79773.32</v>
      </c>
      <c r="E25" s="38">
        <v>39886.66</v>
      </c>
      <c r="F25" s="38">
        <v>39886.66</v>
      </c>
      <c r="G25" s="38"/>
      <c r="J25" s="40"/>
      <c r="K25" s="41"/>
      <c r="P25"/>
    </row>
    <row r="26" spans="1:16" ht="18.75">
      <c r="A26" s="54">
        <v>5</v>
      </c>
      <c r="B26" s="45" t="s">
        <v>47</v>
      </c>
      <c r="C26" s="56"/>
      <c r="D26" s="37">
        <f>E26+F26+G26</f>
        <v>73361.52</v>
      </c>
      <c r="E26" s="38">
        <v>36680.76</v>
      </c>
      <c r="F26" s="38">
        <v>36680.76</v>
      </c>
      <c r="G26" s="38"/>
      <c r="J26" s="40"/>
      <c r="K26" s="41"/>
      <c r="P26"/>
    </row>
    <row r="27" spans="1:16" ht="18.75">
      <c r="A27" s="54">
        <v>6</v>
      </c>
      <c r="B27" s="45" t="s">
        <v>48</v>
      </c>
      <c r="C27" s="56"/>
      <c r="D27" s="37">
        <f>E27+F27+G27</f>
        <v>28494.66</v>
      </c>
      <c r="E27" s="38">
        <v>14247.33</v>
      </c>
      <c r="F27" s="38">
        <v>14247.33</v>
      </c>
      <c r="G27" s="38"/>
      <c r="J27" s="40"/>
      <c r="K27" s="41"/>
      <c r="P27"/>
    </row>
    <row r="28" spans="1:16" ht="19.5" thickBot="1">
      <c r="A28" s="54">
        <v>7</v>
      </c>
      <c r="B28" s="58" t="s">
        <v>49</v>
      </c>
      <c r="C28" s="59" t="s">
        <v>50</v>
      </c>
      <c r="D28" s="60">
        <f>E28+F28+G28</f>
        <v>23794.52</v>
      </c>
      <c r="E28" s="61">
        <v>11897.26</v>
      </c>
      <c r="F28" s="61">
        <v>11897.26</v>
      </c>
      <c r="G28" s="61"/>
      <c r="I28" s="39"/>
      <c r="J28" s="40"/>
      <c r="K28" s="41"/>
      <c r="P28"/>
    </row>
    <row r="29" spans="1:16" ht="16.5" thickBot="1">
      <c r="A29" s="52"/>
      <c r="B29" s="49" t="s">
        <v>51</v>
      </c>
      <c r="C29" s="62"/>
      <c r="D29" s="51">
        <f>SUM(D22:D28)</f>
        <v>422414.34</v>
      </c>
      <c r="E29" s="51">
        <f>SUM(E22:E28)</f>
        <v>211207.17</v>
      </c>
      <c r="F29" s="51">
        <f>SUM(F22:F28)</f>
        <v>211207.17</v>
      </c>
      <c r="G29" s="51">
        <f>SUM(G22:G28)</f>
        <v>0</v>
      </c>
      <c r="H29" s="14"/>
      <c r="K29" s="41"/>
      <c r="P29"/>
    </row>
    <row r="30" spans="1:16" ht="18.75">
      <c r="A30" s="34">
        <v>1</v>
      </c>
      <c r="B30" s="35" t="s">
        <v>52</v>
      </c>
      <c r="C30" s="63" t="s">
        <v>53</v>
      </c>
      <c r="D30" s="64">
        <f aca="true" t="shared" si="1" ref="D30:D36">E30+F30+G30</f>
        <v>2350.08</v>
      </c>
      <c r="E30" s="65">
        <v>1175.04</v>
      </c>
      <c r="F30" s="65">
        <v>1175.04</v>
      </c>
      <c r="G30" s="65"/>
      <c r="I30" s="39"/>
      <c r="J30" s="40"/>
      <c r="K30" s="41"/>
      <c r="P30"/>
    </row>
    <row r="31" spans="1:16" ht="18.75">
      <c r="A31" s="34">
        <v>2</v>
      </c>
      <c r="B31" s="45" t="s">
        <v>54</v>
      </c>
      <c r="C31" s="36" t="s">
        <v>55</v>
      </c>
      <c r="D31" s="37">
        <f t="shared" si="1"/>
        <v>2350.08</v>
      </c>
      <c r="E31" s="38">
        <v>1175.04</v>
      </c>
      <c r="F31" s="38">
        <v>1175.04</v>
      </c>
      <c r="G31" s="38"/>
      <c r="I31" s="39"/>
      <c r="J31" s="40"/>
      <c r="K31" s="41"/>
      <c r="P31"/>
    </row>
    <row r="32" spans="1:16" ht="18.75">
      <c r="A32" s="34">
        <v>3</v>
      </c>
      <c r="B32" s="45" t="s">
        <v>56</v>
      </c>
      <c r="C32" s="36" t="s">
        <v>57</v>
      </c>
      <c r="D32" s="37">
        <f t="shared" si="1"/>
        <v>2708.46</v>
      </c>
      <c r="E32" s="38">
        <v>1354.23</v>
      </c>
      <c r="F32" s="38">
        <v>1354.23</v>
      </c>
      <c r="G32" s="38"/>
      <c r="I32" s="39"/>
      <c r="J32" s="40"/>
      <c r="K32" s="41"/>
      <c r="P32"/>
    </row>
    <row r="33" spans="1:16" ht="18.75">
      <c r="A33" s="34">
        <v>4</v>
      </c>
      <c r="B33" s="45" t="s">
        <v>58</v>
      </c>
      <c r="C33" s="36" t="s">
        <v>59</v>
      </c>
      <c r="D33" s="37">
        <f t="shared" si="1"/>
        <v>5552.06</v>
      </c>
      <c r="E33" s="38">
        <v>2776.03</v>
      </c>
      <c r="F33" s="38">
        <v>2776.03</v>
      </c>
      <c r="G33" s="38"/>
      <c r="I33" s="39"/>
      <c r="J33" s="40"/>
      <c r="K33" s="41"/>
      <c r="P33"/>
    </row>
    <row r="34" spans="1:16" ht="18.75">
      <c r="A34" s="34">
        <v>5</v>
      </c>
      <c r="B34" s="45" t="s">
        <v>60</v>
      </c>
      <c r="C34" s="36" t="s">
        <v>61</v>
      </c>
      <c r="D34" s="37">
        <f t="shared" si="1"/>
        <v>2350.08</v>
      </c>
      <c r="E34" s="38">
        <v>1175.04</v>
      </c>
      <c r="F34" s="38">
        <v>1175.04</v>
      </c>
      <c r="G34" s="38"/>
      <c r="I34" s="39"/>
      <c r="J34" s="40"/>
      <c r="K34" s="41"/>
      <c r="P34"/>
    </row>
    <row r="35" spans="1:16" ht="18.75">
      <c r="A35" s="42">
        <v>5</v>
      </c>
      <c r="B35" s="45" t="s">
        <v>62</v>
      </c>
      <c r="C35" s="66" t="s">
        <v>63</v>
      </c>
      <c r="D35" s="37">
        <f t="shared" si="1"/>
        <v>3094.26</v>
      </c>
      <c r="E35" s="38">
        <v>1547.13</v>
      </c>
      <c r="F35" s="38">
        <v>1547.13</v>
      </c>
      <c r="G35" s="38"/>
      <c r="I35" s="39"/>
      <c r="J35" s="40"/>
      <c r="K35" s="41"/>
      <c r="P35"/>
    </row>
    <row r="36" spans="1:16" ht="19.5" thickBot="1">
      <c r="A36" s="67">
        <v>7</v>
      </c>
      <c r="B36" s="68" t="s">
        <v>64</v>
      </c>
      <c r="C36" s="62" t="s">
        <v>65</v>
      </c>
      <c r="D36" s="37">
        <f t="shared" si="1"/>
        <v>11946.22</v>
      </c>
      <c r="E36" s="69">
        <v>5973.11</v>
      </c>
      <c r="F36" s="69">
        <v>5973.11</v>
      </c>
      <c r="G36" s="69"/>
      <c r="I36" s="39"/>
      <c r="J36" s="40"/>
      <c r="K36" s="41"/>
      <c r="P36"/>
    </row>
    <row r="37" spans="1:16" ht="16.5" thickBot="1">
      <c r="A37" s="70"/>
      <c r="B37" s="71" t="s">
        <v>66</v>
      </c>
      <c r="C37" s="72"/>
      <c r="D37" s="73">
        <f>SUM(D30:D36)</f>
        <v>30351.239999999998</v>
      </c>
      <c r="E37" s="73">
        <f>SUM(E30:E36)</f>
        <v>15175.619999999999</v>
      </c>
      <c r="F37" s="73">
        <f>SUM(F30:F36)</f>
        <v>15175.619999999999</v>
      </c>
      <c r="G37" s="73">
        <f>SUM(G30:G36)</f>
        <v>0</v>
      </c>
      <c r="H37" s="14"/>
      <c r="K37" s="41"/>
      <c r="P37"/>
    </row>
    <row r="38" spans="1:16" ht="16.5" thickBot="1">
      <c r="A38" s="52"/>
      <c r="B38" s="49" t="s">
        <v>67</v>
      </c>
      <c r="C38" s="74"/>
      <c r="D38" s="51">
        <f>D29+D37+D21</f>
        <v>476000</v>
      </c>
      <c r="E38" s="51">
        <f>E29+E37+E21</f>
        <v>238000</v>
      </c>
      <c r="F38" s="51">
        <f>F29+F37+F21</f>
        <v>238000</v>
      </c>
      <c r="G38" s="51">
        <f>G29+G37+G21</f>
        <v>0</v>
      </c>
      <c r="H38" s="14"/>
      <c r="J38" s="14"/>
      <c r="K38" s="41"/>
      <c r="P38"/>
    </row>
    <row r="39" spans="1:16" ht="16.5" thickBot="1">
      <c r="A39" s="52"/>
      <c r="B39" s="49" t="s">
        <v>68</v>
      </c>
      <c r="C39" s="74"/>
      <c r="D39" s="51">
        <f>D19+D38</f>
        <v>1190000</v>
      </c>
      <c r="E39" s="51">
        <f>E19+E38</f>
        <v>595000</v>
      </c>
      <c r="F39" s="75">
        <f>F38+F19</f>
        <v>595000</v>
      </c>
      <c r="G39" s="75">
        <f>G38+G19</f>
        <v>0</v>
      </c>
      <c r="H39" s="14"/>
      <c r="J39" s="14"/>
      <c r="K39" s="41"/>
      <c r="P39"/>
    </row>
    <row r="40" spans="1:16" ht="15.75" customHeight="1" hidden="1">
      <c r="A40" s="76" t="s">
        <v>12</v>
      </c>
      <c r="B40" s="77" t="s">
        <v>13</v>
      </c>
      <c r="C40" s="78" t="s">
        <v>14</v>
      </c>
      <c r="D40" s="79" t="s">
        <v>69</v>
      </c>
      <c r="E40" s="80"/>
      <c r="F40" s="81"/>
      <c r="G40" s="82"/>
      <c r="J40" s="83"/>
      <c r="P40"/>
    </row>
    <row r="41" spans="1:16" ht="16.5" customHeight="1" hidden="1">
      <c r="A41" s="84"/>
      <c r="B41" s="85"/>
      <c r="C41" s="86"/>
      <c r="D41" s="87"/>
      <c r="E41" s="88" t="s">
        <v>70</v>
      </c>
      <c r="F41" s="88" t="s">
        <v>71</v>
      </c>
      <c r="G41" s="89" t="s">
        <v>72</v>
      </c>
      <c r="J41" s="90"/>
      <c r="P41"/>
    </row>
    <row r="42" spans="1:16" ht="15.75" hidden="1">
      <c r="A42" s="34">
        <v>1</v>
      </c>
      <c r="B42" s="35" t="s">
        <v>19</v>
      </c>
      <c r="C42" s="36" t="s">
        <v>73</v>
      </c>
      <c r="D42" s="37">
        <f>E42+F42+G42</f>
        <v>0</v>
      </c>
      <c r="E42" s="38"/>
      <c r="F42" s="38"/>
      <c r="G42" s="38"/>
      <c r="J42" s="38"/>
      <c r="K42" s="91" t="e">
        <f>#REF!+#REF!+#REF!</f>
        <v>#REF!</v>
      </c>
      <c r="N42" s="14"/>
      <c r="P42"/>
    </row>
    <row r="43" spans="1:16" ht="25.5" hidden="1">
      <c r="A43" s="42">
        <v>2</v>
      </c>
      <c r="B43" s="92" t="s">
        <v>21</v>
      </c>
      <c r="C43" s="36" t="s">
        <v>74</v>
      </c>
      <c r="D43" s="37">
        <f aca="true" t="shared" si="2" ref="D43:D48">E43+F43+G43</f>
        <v>0</v>
      </c>
      <c r="E43" s="38"/>
      <c r="F43" s="38"/>
      <c r="G43" s="38"/>
      <c r="J43" s="38"/>
      <c r="K43" s="91"/>
      <c r="N43" s="14"/>
      <c r="P43"/>
    </row>
    <row r="44" spans="1:16" ht="15.75" hidden="1">
      <c r="A44" s="42">
        <v>3</v>
      </c>
      <c r="B44" s="45" t="s">
        <v>23</v>
      </c>
      <c r="C44" s="36" t="s">
        <v>75</v>
      </c>
      <c r="D44" s="37">
        <f t="shared" si="2"/>
        <v>0</v>
      </c>
      <c r="E44" s="38"/>
      <c r="F44" s="38"/>
      <c r="G44" s="38"/>
      <c r="J44" s="38"/>
      <c r="K44" s="91" t="e">
        <f>#REF!+#REF!+#REF!</f>
        <v>#REF!</v>
      </c>
      <c r="N44" s="14"/>
      <c r="P44"/>
    </row>
    <row r="45" spans="1:16" ht="15.75" hidden="1">
      <c r="A45" s="42">
        <v>4</v>
      </c>
      <c r="B45" s="45" t="s">
        <v>25</v>
      </c>
      <c r="C45" s="36" t="s">
        <v>76</v>
      </c>
      <c r="D45" s="37">
        <f t="shared" si="2"/>
        <v>0</v>
      </c>
      <c r="E45" s="38"/>
      <c r="F45" s="38"/>
      <c r="G45" s="38"/>
      <c r="J45" s="38"/>
      <c r="K45" s="91" t="e">
        <f>#REF!+#REF!+#REF!</f>
        <v>#REF!</v>
      </c>
      <c r="N45" s="14"/>
      <c r="P45"/>
    </row>
    <row r="46" spans="1:16" ht="15.75" hidden="1">
      <c r="A46" s="42">
        <v>5</v>
      </c>
      <c r="B46" s="45" t="s">
        <v>27</v>
      </c>
      <c r="C46" s="36" t="s">
        <v>77</v>
      </c>
      <c r="D46" s="37">
        <f t="shared" si="2"/>
        <v>0</v>
      </c>
      <c r="E46" s="38"/>
      <c r="F46" s="38"/>
      <c r="G46" s="38"/>
      <c r="J46" s="38"/>
      <c r="K46" s="41" t="e">
        <f>#REF!+#REF!+#REF!</f>
        <v>#REF!</v>
      </c>
      <c r="N46" s="14"/>
      <c r="P46"/>
    </row>
    <row r="47" spans="1:16" ht="15.75" hidden="1">
      <c r="A47" s="42">
        <v>6</v>
      </c>
      <c r="B47" s="45" t="s">
        <v>29</v>
      </c>
      <c r="C47" s="36" t="s">
        <v>78</v>
      </c>
      <c r="D47" s="46">
        <f t="shared" si="2"/>
        <v>0</v>
      </c>
      <c r="E47" s="47"/>
      <c r="F47" s="47"/>
      <c r="G47" s="47"/>
      <c r="J47" s="38"/>
      <c r="K47" s="91" t="e">
        <f>#REF!+#REF!+#REF!</f>
        <v>#REF!</v>
      </c>
      <c r="N47" s="14"/>
      <c r="P47"/>
    </row>
    <row r="48" spans="1:16" ht="15.75" hidden="1">
      <c r="A48" s="42">
        <v>7</v>
      </c>
      <c r="B48" s="45" t="s">
        <v>31</v>
      </c>
      <c r="C48" s="36"/>
      <c r="D48" s="37">
        <f t="shared" si="2"/>
        <v>0</v>
      </c>
      <c r="E48" s="38"/>
      <c r="F48" s="38"/>
      <c r="G48" s="38"/>
      <c r="J48" s="38"/>
      <c r="K48" s="91" t="e">
        <f>#REF!+#REF!+#REF!</f>
        <v>#REF!</v>
      </c>
      <c r="N48" s="14"/>
      <c r="P48"/>
    </row>
    <row r="49" spans="1:16" ht="15.75" hidden="1">
      <c r="A49" s="42">
        <v>8</v>
      </c>
      <c r="B49" s="45" t="s">
        <v>32</v>
      </c>
      <c r="C49" s="36" t="s">
        <v>79</v>
      </c>
      <c r="D49" s="37">
        <f>E49+F49+G49</f>
        <v>0</v>
      </c>
      <c r="E49" s="38"/>
      <c r="F49" s="38"/>
      <c r="G49" s="38"/>
      <c r="J49" s="38"/>
      <c r="K49" s="91" t="e">
        <f>#REF!+#REF!+#REF!</f>
        <v>#REF!</v>
      </c>
      <c r="N49" s="14"/>
      <c r="P49"/>
    </row>
    <row r="50" spans="1:16" ht="15.75" hidden="1">
      <c r="A50" s="42">
        <v>9</v>
      </c>
      <c r="B50" s="45" t="s">
        <v>34</v>
      </c>
      <c r="C50" s="36"/>
      <c r="D50" s="37">
        <f>E50+F50+G50</f>
        <v>0</v>
      </c>
      <c r="E50" s="38"/>
      <c r="F50" s="38"/>
      <c r="G50" s="38"/>
      <c r="J50" s="38"/>
      <c r="K50" s="91" t="e">
        <f>#REF!+#REF!+#REF!</f>
        <v>#REF!</v>
      </c>
      <c r="N50" s="14"/>
      <c r="P50"/>
    </row>
    <row r="51" spans="1:16" ht="15.75" hidden="1">
      <c r="A51" s="42">
        <v>10</v>
      </c>
      <c r="B51" s="45" t="s">
        <v>35</v>
      </c>
      <c r="C51" s="36" t="s">
        <v>80</v>
      </c>
      <c r="D51" s="37">
        <f>E51+F51+G51</f>
        <v>0</v>
      </c>
      <c r="E51" s="38"/>
      <c r="F51" s="38"/>
      <c r="G51" s="38"/>
      <c r="J51" s="38"/>
      <c r="K51" s="91" t="e">
        <f>#REF!+#REF!+#REF!</f>
        <v>#REF!</v>
      </c>
      <c r="N51" s="14"/>
      <c r="P51"/>
    </row>
    <row r="52" spans="1:16" ht="16.5" hidden="1" thickBot="1">
      <c r="A52" s="48"/>
      <c r="B52" s="49" t="s">
        <v>37</v>
      </c>
      <c r="C52" s="50"/>
      <c r="D52" s="51">
        <f>SUM(D42:D51)</f>
        <v>0</v>
      </c>
      <c r="E52" s="51">
        <f>SUM(E42:E51)</f>
        <v>0</v>
      </c>
      <c r="F52" s="51">
        <f>SUM(F42:F51)</f>
        <v>0</v>
      </c>
      <c r="G52" s="51">
        <f>SUM(G42:G51)</f>
        <v>0</v>
      </c>
      <c r="J52" s="51"/>
      <c r="K52" s="41" t="e">
        <f>#REF!+#REF!+#REF!</f>
        <v>#REF!</v>
      </c>
      <c r="N52" s="14"/>
      <c r="P52"/>
    </row>
    <row r="53" spans="1:16" ht="15.75" hidden="1">
      <c r="A53" s="42">
        <v>1</v>
      </c>
      <c r="B53" s="45" t="s">
        <v>38</v>
      </c>
      <c r="C53" s="36" t="s">
        <v>81</v>
      </c>
      <c r="D53" s="37">
        <f>E53+F53+G53</f>
        <v>0</v>
      </c>
      <c r="E53" s="38"/>
      <c r="F53" s="38"/>
      <c r="G53" s="38"/>
      <c r="J53" s="38"/>
      <c r="K53" s="91" t="e">
        <f>#REF!+#REF!+#REF!</f>
        <v>#REF!</v>
      </c>
      <c r="P53"/>
    </row>
    <row r="54" spans="1:16" ht="16.5" hidden="1" thickBot="1">
      <c r="A54" s="52"/>
      <c r="B54" s="49" t="s">
        <v>40</v>
      </c>
      <c r="C54" s="53"/>
      <c r="D54" s="51">
        <f>SUM(D53:D53)</f>
        <v>0</v>
      </c>
      <c r="E54" s="51">
        <f>SUM(E53:E53)</f>
        <v>0</v>
      </c>
      <c r="F54" s="51">
        <f>SUM(F53:F53)</f>
        <v>0</v>
      </c>
      <c r="G54" s="51">
        <f>SUM(G53:G53)</f>
        <v>0</v>
      </c>
      <c r="J54" s="51"/>
      <c r="K54" s="41" t="e">
        <f>#REF!+#REF!+#REF!</f>
        <v>#REF!</v>
      </c>
      <c r="P54"/>
    </row>
    <row r="55" spans="1:16" ht="15.75" hidden="1">
      <c r="A55" s="54">
        <v>1</v>
      </c>
      <c r="B55" s="55" t="s">
        <v>41</v>
      </c>
      <c r="C55" s="36" t="s">
        <v>82</v>
      </c>
      <c r="D55" s="46">
        <f>E55+F55+G55</f>
        <v>0</v>
      </c>
      <c r="E55" s="47"/>
      <c r="F55" s="47"/>
      <c r="G55" s="47"/>
      <c r="J55" s="38"/>
      <c r="K55" s="91" t="e">
        <f>#REF!+#REF!+#REF!</f>
        <v>#REF!</v>
      </c>
      <c r="N55" s="14"/>
      <c r="P55"/>
    </row>
    <row r="56" spans="1:16" ht="15.75" hidden="1">
      <c r="A56" s="54">
        <v>2</v>
      </c>
      <c r="B56" s="45" t="s">
        <v>43</v>
      </c>
      <c r="C56" s="36" t="s">
        <v>83</v>
      </c>
      <c r="D56" s="37">
        <f>E56+F56+G56</f>
        <v>0</v>
      </c>
      <c r="E56" s="38"/>
      <c r="F56" s="38"/>
      <c r="G56" s="38"/>
      <c r="J56" s="38"/>
      <c r="K56" s="91" t="e">
        <f>#REF!+#REF!+#REF!</f>
        <v>#REF!</v>
      </c>
      <c r="N56" s="14"/>
      <c r="P56"/>
    </row>
    <row r="57" spans="1:16" ht="15.75" hidden="1">
      <c r="A57" s="54">
        <v>3</v>
      </c>
      <c r="B57" s="54" t="s">
        <v>45</v>
      </c>
      <c r="C57" s="36" t="s">
        <v>84</v>
      </c>
      <c r="D57" s="37">
        <f>E57+F57+G57</f>
        <v>0</v>
      </c>
      <c r="E57" s="38"/>
      <c r="F57" s="38"/>
      <c r="G57" s="38"/>
      <c r="J57" s="38"/>
      <c r="K57" s="91" t="e">
        <f>#REF!+#REF!+#REF!</f>
        <v>#REF!</v>
      </c>
      <c r="N57" s="14"/>
      <c r="P57"/>
    </row>
    <row r="58" spans="1:16" ht="15.75" hidden="1">
      <c r="A58" s="54">
        <v>4</v>
      </c>
      <c r="B58" s="45" t="s">
        <v>29</v>
      </c>
      <c r="C58" s="36"/>
      <c r="D58" s="57">
        <f>SUM(E58:G58)</f>
        <v>0</v>
      </c>
      <c r="E58" s="38"/>
      <c r="F58" s="38"/>
      <c r="G58" s="38"/>
      <c r="J58" s="38"/>
      <c r="K58" s="91" t="e">
        <f>#REF!+#REF!+#REF!</f>
        <v>#REF!</v>
      </c>
      <c r="N58" s="14"/>
      <c r="P58"/>
    </row>
    <row r="59" spans="1:16" ht="15.75" hidden="1">
      <c r="A59" s="54">
        <v>5</v>
      </c>
      <c r="B59" s="45" t="s">
        <v>47</v>
      </c>
      <c r="C59" s="36"/>
      <c r="D59" s="37">
        <f>E59+F59+G59</f>
        <v>0</v>
      </c>
      <c r="E59" s="38"/>
      <c r="F59" s="38"/>
      <c r="G59" s="38"/>
      <c r="J59" s="38"/>
      <c r="K59" s="91" t="e">
        <f>#REF!+#REF!+#REF!</f>
        <v>#REF!</v>
      </c>
      <c r="N59" s="14"/>
      <c r="P59"/>
    </row>
    <row r="60" spans="1:16" ht="15.75" hidden="1">
      <c r="A60" s="54">
        <v>6</v>
      </c>
      <c r="B60" s="45" t="s">
        <v>48</v>
      </c>
      <c r="C60" s="36"/>
      <c r="D60" s="37">
        <f>E60+F60+G60</f>
        <v>0</v>
      </c>
      <c r="E60" s="38"/>
      <c r="F60" s="38"/>
      <c r="G60" s="38"/>
      <c r="J60" s="38"/>
      <c r="K60" s="91" t="e">
        <f>#REF!+#REF!+#REF!</f>
        <v>#REF!</v>
      </c>
      <c r="N60" s="14"/>
      <c r="P60"/>
    </row>
    <row r="61" spans="1:16" ht="15.75" hidden="1">
      <c r="A61" s="54">
        <v>7</v>
      </c>
      <c r="B61" s="58" t="s">
        <v>49</v>
      </c>
      <c r="C61" s="36" t="s">
        <v>85</v>
      </c>
      <c r="D61" s="60">
        <f>E61+F61+G61</f>
        <v>0</v>
      </c>
      <c r="E61" s="61"/>
      <c r="F61" s="61"/>
      <c r="G61" s="61"/>
      <c r="J61" s="38"/>
      <c r="K61" s="91" t="e">
        <f>#REF!+#REF!+#REF!</f>
        <v>#REF!</v>
      </c>
      <c r="N61" s="14"/>
      <c r="P61"/>
    </row>
    <row r="62" spans="1:16" ht="16.5" hidden="1" thickBot="1">
      <c r="A62" s="52"/>
      <c r="B62" s="49" t="s">
        <v>51</v>
      </c>
      <c r="C62" s="62"/>
      <c r="D62" s="51">
        <f>SUM(D55:D61)</f>
        <v>0</v>
      </c>
      <c r="E62" s="51">
        <f>SUM(E55:E61)</f>
        <v>0</v>
      </c>
      <c r="F62" s="51">
        <f>SUM(F55:F61)</f>
        <v>0</v>
      </c>
      <c r="G62" s="51">
        <f>SUM(G55:G61)</f>
        <v>0</v>
      </c>
      <c r="J62" s="51"/>
      <c r="K62" s="41" t="e">
        <f>#REF!+#REF!+#REF!</f>
        <v>#REF!</v>
      </c>
      <c r="P62"/>
    </row>
    <row r="63" spans="1:16" ht="15.75" hidden="1">
      <c r="A63" s="34">
        <v>1</v>
      </c>
      <c r="B63" s="35" t="s">
        <v>52</v>
      </c>
      <c r="C63" s="36" t="s">
        <v>86</v>
      </c>
      <c r="D63" s="64">
        <f aca="true" t="shared" si="3" ref="D63:D69">E63+F63+G63</f>
        <v>0</v>
      </c>
      <c r="E63" s="65"/>
      <c r="F63" s="65"/>
      <c r="G63" s="65"/>
      <c r="J63" s="38"/>
      <c r="K63" s="91" t="e">
        <f>#REF!+#REF!+#REF!</f>
        <v>#REF!</v>
      </c>
      <c r="P63"/>
    </row>
    <row r="64" spans="1:16" ht="15.75" hidden="1">
      <c r="A64" s="34">
        <v>2</v>
      </c>
      <c r="B64" s="45" t="s">
        <v>54</v>
      </c>
      <c r="C64" s="36" t="s">
        <v>87</v>
      </c>
      <c r="D64" s="37">
        <f t="shared" si="3"/>
        <v>0</v>
      </c>
      <c r="E64" s="38"/>
      <c r="F64" s="38"/>
      <c r="G64" s="38"/>
      <c r="J64" s="38"/>
      <c r="K64" s="91" t="e">
        <f>#REF!+#REF!+#REF!</f>
        <v>#REF!</v>
      </c>
      <c r="P64"/>
    </row>
    <row r="65" spans="1:16" ht="15.75" hidden="1">
      <c r="A65" s="34">
        <v>3</v>
      </c>
      <c r="B65" s="45" t="s">
        <v>56</v>
      </c>
      <c r="C65" s="36" t="s">
        <v>88</v>
      </c>
      <c r="D65" s="37">
        <f t="shared" si="3"/>
        <v>0</v>
      </c>
      <c r="E65" s="38"/>
      <c r="F65" s="38"/>
      <c r="G65" s="38"/>
      <c r="J65" s="38"/>
      <c r="K65" s="91" t="e">
        <f>#REF!+#REF!+#REF!</f>
        <v>#REF!</v>
      </c>
      <c r="P65"/>
    </row>
    <row r="66" spans="1:16" ht="15.75" hidden="1">
      <c r="A66" s="34">
        <v>4</v>
      </c>
      <c r="B66" s="45" t="s">
        <v>58</v>
      </c>
      <c r="C66" s="36" t="s">
        <v>89</v>
      </c>
      <c r="D66" s="37">
        <f t="shared" si="3"/>
        <v>0</v>
      </c>
      <c r="E66" s="38"/>
      <c r="F66" s="38"/>
      <c r="G66" s="38"/>
      <c r="J66" s="38"/>
      <c r="K66" s="91" t="e">
        <f>#REF!+#REF!+#REF!</f>
        <v>#REF!</v>
      </c>
      <c r="P66"/>
    </row>
    <row r="67" spans="1:16" ht="15.75" hidden="1">
      <c r="A67" s="34">
        <v>5</v>
      </c>
      <c r="B67" s="45" t="s">
        <v>60</v>
      </c>
      <c r="C67" s="36" t="s">
        <v>90</v>
      </c>
      <c r="D67" s="37">
        <f t="shared" si="3"/>
        <v>0</v>
      </c>
      <c r="E67" s="38"/>
      <c r="F67" s="38"/>
      <c r="G67" s="38"/>
      <c r="J67" s="38"/>
      <c r="K67" s="91" t="e">
        <f>#REF!+#REF!+#REF!</f>
        <v>#REF!</v>
      </c>
      <c r="P67"/>
    </row>
    <row r="68" spans="1:16" ht="15.75" hidden="1">
      <c r="A68" s="42">
        <v>6</v>
      </c>
      <c r="B68" s="45" t="s">
        <v>62</v>
      </c>
      <c r="C68" s="36" t="s">
        <v>91</v>
      </c>
      <c r="D68" s="37">
        <f t="shared" si="3"/>
        <v>0</v>
      </c>
      <c r="E68" s="38"/>
      <c r="F68" s="38"/>
      <c r="G68" s="38"/>
      <c r="J68" s="38"/>
      <c r="K68" s="91" t="e">
        <f>#REF!+#REF!+#REF!</f>
        <v>#REF!</v>
      </c>
      <c r="P68"/>
    </row>
    <row r="69" spans="1:16" ht="16.5" hidden="1" thickBot="1">
      <c r="A69" s="67">
        <v>7</v>
      </c>
      <c r="B69" s="68" t="s">
        <v>64</v>
      </c>
      <c r="C69" s="36" t="s">
        <v>92</v>
      </c>
      <c r="D69" s="93">
        <f t="shared" si="3"/>
        <v>0</v>
      </c>
      <c r="E69" s="69"/>
      <c r="F69" s="69"/>
      <c r="G69" s="69"/>
      <c r="J69" s="38"/>
      <c r="K69" s="91" t="e">
        <f>#REF!+#REF!+#REF!</f>
        <v>#REF!</v>
      </c>
      <c r="P69"/>
    </row>
    <row r="70" spans="1:16" ht="16.5" hidden="1" thickBot="1">
      <c r="A70" s="70"/>
      <c r="B70" s="71" t="s">
        <v>66</v>
      </c>
      <c r="C70" s="72"/>
      <c r="D70" s="73">
        <f>SUM(D63:D69)</f>
        <v>0</v>
      </c>
      <c r="E70" s="73">
        <f>SUM(E63:E69)</f>
        <v>0</v>
      </c>
      <c r="F70" s="73">
        <f>SUM(F63:F69)</f>
        <v>0</v>
      </c>
      <c r="G70" s="73">
        <f>SUM(G63:G69)</f>
        <v>0</v>
      </c>
      <c r="J70" s="51"/>
      <c r="K70" s="41" t="e">
        <f>#REF!+#REF!+#REF!</f>
        <v>#REF!</v>
      </c>
      <c r="P70"/>
    </row>
    <row r="71" spans="1:16" ht="16.5" hidden="1" thickBot="1">
      <c r="A71" s="52"/>
      <c r="B71" s="49" t="s">
        <v>67</v>
      </c>
      <c r="C71" s="74"/>
      <c r="D71" s="51">
        <f>D62+D70+D54</f>
        <v>0</v>
      </c>
      <c r="E71" s="51">
        <f>E62+E70+E54</f>
        <v>0</v>
      </c>
      <c r="F71" s="51">
        <f>F62+F70+F54</f>
        <v>0</v>
      </c>
      <c r="G71" s="51">
        <f>G62+G70+G54</f>
        <v>0</v>
      </c>
      <c r="J71" s="51"/>
      <c r="K71" s="41" t="e">
        <f>#REF!+#REF!+#REF!</f>
        <v>#REF!</v>
      </c>
      <c r="P71"/>
    </row>
    <row r="72" spans="1:16" ht="16.5" hidden="1" thickBot="1">
      <c r="A72" s="52"/>
      <c r="B72" s="49" t="s">
        <v>68</v>
      </c>
      <c r="C72" s="74"/>
      <c r="D72" s="51">
        <f>D52+D71</f>
        <v>0</v>
      </c>
      <c r="E72" s="51">
        <f>E52+E71</f>
        <v>0</v>
      </c>
      <c r="F72" s="75">
        <f>F71+F52</f>
        <v>0</v>
      </c>
      <c r="G72" s="75">
        <f>G71+G52</f>
        <v>0</v>
      </c>
      <c r="J72" s="51"/>
      <c r="K72" s="41" t="e">
        <f>#REF!+#REF!+#REF!</f>
        <v>#REF!</v>
      </c>
      <c r="P72"/>
    </row>
    <row r="73" spans="10:16" ht="15.75">
      <c r="J73" s="94"/>
      <c r="K73" s="3"/>
      <c r="P73"/>
    </row>
    <row r="74" spans="2:16" ht="15.75">
      <c r="B74" s="2" t="s">
        <v>93</v>
      </c>
      <c r="C74" s="1"/>
      <c r="D74" s="1"/>
      <c r="E74" s="1"/>
      <c r="F74" s="2" t="s">
        <v>94</v>
      </c>
      <c r="J74" s="94"/>
      <c r="M74" s="94"/>
      <c r="P74"/>
    </row>
    <row r="75" spans="2:16" ht="15.75">
      <c r="B75" s="2" t="s">
        <v>95</v>
      </c>
      <c r="C75" s="1"/>
      <c r="D75" s="1"/>
      <c r="E75" s="1"/>
      <c r="F75" s="2" t="s">
        <v>96</v>
      </c>
      <c r="M75" s="94"/>
      <c r="P75"/>
    </row>
    <row r="76" spans="12:16" ht="15.75">
      <c r="L76" s="14"/>
      <c r="O76" s="94"/>
      <c r="P76"/>
    </row>
    <row r="77" spans="15:16" ht="15.75">
      <c r="O77" s="94"/>
      <c r="P77"/>
    </row>
  </sheetData>
  <sheetProtection/>
  <mergeCells count="10">
    <mergeCell ref="J2:L2"/>
    <mergeCell ref="A7:A8"/>
    <mergeCell ref="B7:B8"/>
    <mergeCell ref="C7:C8"/>
    <mergeCell ref="D7:D8"/>
    <mergeCell ref="A40:A41"/>
    <mergeCell ref="B40:B41"/>
    <mergeCell ref="C40:C41"/>
    <mergeCell ref="D40:D41"/>
    <mergeCell ref="J40:J41"/>
  </mergeCells>
  <printOptions/>
  <pageMargins left="0.2" right="0.2" top="0.25" bottom="0.25" header="0.3" footer="0.3"/>
  <pageSetup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dcterms:created xsi:type="dcterms:W3CDTF">2019-02-07T09:42:53Z</dcterms:created>
  <dcterms:modified xsi:type="dcterms:W3CDTF">2019-02-07T09:45:20Z</dcterms:modified>
  <cp:category/>
  <cp:version/>
  <cp:contentType/>
  <cp:contentStatus/>
</cp:coreProperties>
</file>